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ta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5" i="1" l="1"/>
  <c r="G115" i="1"/>
  <c r="H115" i="1"/>
  <c r="I115" i="1"/>
  <c r="J115" i="1"/>
  <c r="L115" i="1"/>
  <c r="A116" i="1"/>
  <c r="B116" i="1"/>
  <c r="F125" i="1"/>
  <c r="G125" i="1"/>
  <c r="H125" i="1"/>
  <c r="I125" i="1"/>
  <c r="J125" i="1"/>
  <c r="L125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G195" i="1"/>
  <c r="F19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H135" i="1"/>
  <c r="G135" i="1"/>
  <c r="F135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G34" i="1"/>
  <c r="F34" i="1"/>
  <c r="B65" i="1"/>
  <c r="A65" i="1"/>
  <c r="L64" i="1"/>
  <c r="J64" i="1"/>
  <c r="I64" i="1"/>
  <c r="H64" i="1"/>
  <c r="G64" i="1"/>
  <c r="F64" i="1"/>
  <c r="A55" i="1"/>
  <c r="L54" i="1"/>
  <c r="J54" i="1"/>
  <c r="I54" i="1"/>
  <c r="H54" i="1"/>
  <c r="G54" i="1"/>
  <c r="F54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126" i="1"/>
  <c r="A126" i="1"/>
  <c r="I166" i="1" l="1"/>
  <c r="G45" i="1"/>
  <c r="I146" i="1"/>
  <c r="L25" i="1"/>
  <c r="I206" i="1"/>
  <c r="F146" i="1"/>
  <c r="H25" i="1"/>
  <c r="F206" i="1"/>
  <c r="I85" i="1"/>
  <c r="I126" i="1"/>
  <c r="L85" i="1"/>
  <c r="F45" i="1"/>
  <c r="J25" i="1"/>
  <c r="F166" i="1"/>
  <c r="I186" i="1"/>
  <c r="F25" i="1"/>
  <c r="H166" i="1"/>
  <c r="F186" i="1"/>
  <c r="L45" i="1"/>
  <c r="G146" i="1"/>
  <c r="I25" i="1"/>
  <c r="G206" i="1"/>
  <c r="I105" i="1"/>
  <c r="J45" i="1"/>
  <c r="J146" i="1"/>
  <c r="J166" i="1"/>
  <c r="J206" i="1"/>
  <c r="L105" i="1"/>
  <c r="J105" i="1"/>
  <c r="H105" i="1"/>
  <c r="G105" i="1"/>
  <c r="F105" i="1"/>
  <c r="H206" i="1"/>
  <c r="G166" i="1"/>
  <c r="L166" i="1"/>
  <c r="H146" i="1"/>
  <c r="H45" i="1"/>
  <c r="L65" i="1"/>
  <c r="J65" i="1"/>
  <c r="G65" i="1"/>
  <c r="F65" i="1"/>
  <c r="I65" i="1"/>
  <c r="H65" i="1"/>
  <c r="L186" i="1"/>
  <c r="J186" i="1"/>
  <c r="H186" i="1"/>
  <c r="G186" i="1"/>
  <c r="J85" i="1"/>
  <c r="H85" i="1"/>
  <c r="G85" i="1"/>
  <c r="F85" i="1"/>
  <c r="L126" i="1"/>
  <c r="J126" i="1"/>
  <c r="J207" i="1" s="1"/>
  <c r="H126" i="1"/>
  <c r="G126" i="1"/>
  <c r="F126" i="1"/>
  <c r="H207" i="1" l="1"/>
  <c r="L207" i="1"/>
  <c r="F207" i="1"/>
  <c r="G207" i="1"/>
  <c r="I207" i="1"/>
</calcChain>
</file>

<file path=xl/sharedStrings.xml><?xml version="1.0" encoding="utf-8"?>
<sst xmlns="http://schemas.openxmlformats.org/spreadsheetml/2006/main" count="279" uniqueCount="71">
  <si>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</si>
  <si>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</si>
  <si>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</si>
  <si>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</si>
  <si>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</si>
  <si>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</si>
  <si>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</si>
  <si>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</si>
  <si>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</si>
  <si>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</si>
  <si>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</si>
  <si>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</si>
  <si>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</si>
  <si>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</si>
  <si>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</si>
  <si>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</si>
  <si>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</si>
  <si>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</si>
  <si>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</si>
  <si>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</si>
  <si>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</si>
  <si>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</si>
  <si>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</si>
  <si>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</si>
  <si>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</si>
  <si>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</si>
  <si>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</si>
  <si>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</si>
  <si>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</si>
  <si>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</si>
  <si>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</si>
  <si>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</si>
  <si>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</si>
  <si>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</si>
  <si>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</si>
  <si>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</si>
  <si>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</si>
  <si>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</si>
  <si>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</si>
  <si>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Дегтярская СОШ</t>
  </si>
  <si>
    <t>Директор МБОУ Дегтярская СОШ</t>
  </si>
  <si>
    <t>Бардаева Е.М.</t>
  </si>
  <si>
    <t>Каша манная</t>
  </si>
  <si>
    <t>Какао</t>
  </si>
  <si>
    <t>Пшеничный</t>
  </si>
  <si>
    <t>Сыр</t>
  </si>
  <si>
    <t>Вафли</t>
  </si>
  <si>
    <t>Борщ со свежей капустой</t>
  </si>
  <si>
    <t>Чай</t>
  </si>
  <si>
    <t>Картофельное пюре с маслом</t>
  </si>
  <si>
    <t>Соус красный</t>
  </si>
  <si>
    <t>гор блюдо</t>
  </si>
  <si>
    <t xml:space="preserve">Тефтеля </t>
  </si>
  <si>
    <t xml:space="preserve"> Гречка с маслом</t>
  </si>
  <si>
    <t>пшеничный</t>
  </si>
  <si>
    <t>Суп лапша</t>
  </si>
  <si>
    <t>булочка</t>
  </si>
  <si>
    <t>Рожки с маслом,сыром</t>
  </si>
  <si>
    <t>салат из свеклы</t>
  </si>
  <si>
    <t>Пельмени</t>
  </si>
  <si>
    <t>Горошница</t>
  </si>
  <si>
    <t>Котлета мясная</t>
  </si>
  <si>
    <t>соус красный</t>
  </si>
  <si>
    <t>Плов с курицей</t>
  </si>
  <si>
    <t>яблоко</t>
  </si>
  <si>
    <t>Каша рисовая молочная</t>
  </si>
  <si>
    <t>Кофейный напиток</t>
  </si>
  <si>
    <t>компот</t>
  </si>
  <si>
    <t>Котлета рыбная</t>
  </si>
  <si>
    <t>Пряник ванильный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</si>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</sst>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F207" sqref="F2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14">
        <v>1</v>
      </c>
      <c r="B6" s="15">
        <v>1</v>
      </c>
      <c r="C6" s="22" t="s">
        <v>20</v>
      </c>
      <c r="D6" s="5" t="s">
        <v>21</v>
      </c>
      <c r="E6" s="39" t="s">
        <v>65</v>
      </c>
      <c r="F6" s="40">
        <v>200</v>
      </c>
      <c r="G6" s="40">
        <v>6.08</v>
      </c>
      <c r="H6" s="40">
        <v>11.18</v>
      </c>
      <c r="I6" s="40">
        <v>43.46</v>
      </c>
      <c r="J6" s="40">
        <v>300</v>
      </c>
      <c r="K6" s="41">
        <v>17</v>
      </c>
      <c r="L6" s="40">
        <v>44.37</v>
      </c>
    </row>
    <row r="7" spans="1:12" ht="15" x14ac:dyDescent="0.25">
      <c r="A7" s="14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7" t="s">
        <v>22</v>
      </c>
      <c r="E8" s="42" t="s">
        <v>66</v>
      </c>
      <c r="F8" s="43">
        <v>200</v>
      </c>
      <c r="G8" s="43">
        <v>3.6</v>
      </c>
      <c r="H8" s="43">
        <v>2.67</v>
      </c>
      <c r="I8" s="43">
        <v>29.2</v>
      </c>
      <c r="J8" s="43">
        <v>155.19999999999999</v>
      </c>
      <c r="K8" s="44">
        <v>20</v>
      </c>
      <c r="L8" s="43">
        <v>27.82</v>
      </c>
    </row>
    <row r="9" spans="1:12" ht="15" x14ac:dyDescent="0.25">
      <c r="A9" s="14"/>
      <c r="B9" s="15"/>
      <c r="C9" s="11"/>
      <c r="D9" s="7" t="s">
        <v>23</v>
      </c>
      <c r="E9" s="42" t="s">
        <v>54</v>
      </c>
      <c r="F9" s="43">
        <v>50</v>
      </c>
      <c r="G9" s="43">
        <v>3.95</v>
      </c>
      <c r="H9" s="43">
        <v>0.5</v>
      </c>
      <c r="I9" s="43">
        <v>1.05</v>
      </c>
      <c r="J9" s="43">
        <v>132.5</v>
      </c>
      <c r="K9" s="44">
        <v>19</v>
      </c>
      <c r="L9" s="43">
        <v>3.9</v>
      </c>
    </row>
    <row r="10" spans="1:12" ht="15" x14ac:dyDescent="0.25">
      <c r="A10" s="14"/>
      <c r="B10" s="15"/>
      <c r="C10" s="11"/>
      <c r="D10" s="7" t="s">
        <v>24</v>
      </c>
      <c r="E10" s="42" t="s">
        <v>64</v>
      </c>
      <c r="F10" s="43">
        <v>250</v>
      </c>
      <c r="G10" s="43">
        <v>2.5499999999999998</v>
      </c>
      <c r="H10" s="43">
        <v>0.85</v>
      </c>
      <c r="I10" s="43">
        <v>35.700000000000003</v>
      </c>
      <c r="J10" s="43">
        <v>163.19999999999999</v>
      </c>
      <c r="K10" s="44">
        <v>53</v>
      </c>
      <c r="L10" s="43">
        <v>42.5</v>
      </c>
    </row>
    <row r="11" spans="1:12" ht="15" x14ac:dyDescent="0.25">
      <c r="A11" s="14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14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16"/>
      <c r="B14" s="17"/>
      <c r="C14" s="8"/>
      <c r="D14" s="18" t="s">
        <v>33</v>
      </c>
      <c r="E14" s="9"/>
      <c r="F14" s="19">
        <f>SUM(F6:F13)</f>
        <v>700</v>
      </c>
      <c r="G14" s="19">
        <f t="shared" ref="G14:J14" si="0">SUM(G6:G13)</f>
        <v>16.18</v>
      </c>
      <c r="H14" s="19">
        <f t="shared" si="0"/>
        <v>15.2</v>
      </c>
      <c r="I14" s="19">
        <f t="shared" si="0"/>
        <v>109.41</v>
      </c>
      <c r="J14" s="19">
        <f t="shared" si="0"/>
        <v>750.90000000000009</v>
      </c>
      <c r="K14" s="25"/>
      <c r="L14" s="19">
        <f t="shared" ref="L14" si="1">SUM(L6:L13)</f>
        <v>118.59</v>
      </c>
    </row>
    <row r="15" spans="1:12" ht="15" x14ac:dyDescent="0.25">
      <c r="A15" s="13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14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14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14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7" t="s">
        <v>30</v>
      </c>
      <c r="E19" s="42" t="s">
        <v>48</v>
      </c>
      <c r="F19" s="43">
        <v>200</v>
      </c>
      <c r="G19" s="43">
        <v>0.53</v>
      </c>
      <c r="H19" s="43"/>
      <c r="I19" s="43">
        <v>9.4700000000000006</v>
      </c>
      <c r="J19" s="43">
        <v>40</v>
      </c>
      <c r="K19" s="44">
        <v>6</v>
      </c>
      <c r="L19" s="43">
        <v>1.94</v>
      </c>
    </row>
    <row r="20" spans="1:12" ht="15" x14ac:dyDescent="0.25">
      <c r="A20" s="14"/>
      <c r="B20" s="15"/>
      <c r="C20" s="11"/>
      <c r="D20" s="7" t="s">
        <v>31</v>
      </c>
      <c r="E20" s="42" t="s">
        <v>56</v>
      </c>
      <c r="F20" s="43">
        <v>100</v>
      </c>
      <c r="G20" s="43">
        <v>0.6</v>
      </c>
      <c r="H20" s="43">
        <v>0.7</v>
      </c>
      <c r="I20" s="43">
        <v>15.5</v>
      </c>
      <c r="J20" s="43">
        <v>303</v>
      </c>
      <c r="K20" s="44">
        <v>40</v>
      </c>
      <c r="L20" s="43">
        <v>25</v>
      </c>
    </row>
    <row r="21" spans="1:12" ht="15" x14ac:dyDescent="0.25">
      <c r="A21" s="14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14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14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16"/>
      <c r="B24" s="17"/>
      <c r="C24" s="8"/>
      <c r="D24" s="18" t="s">
        <v>33</v>
      </c>
      <c r="E24" s="9"/>
      <c r="F24" s="19">
        <f>SUM(F15:F23)</f>
        <v>300</v>
      </c>
      <c r="G24" s="19">
        <f t="shared" ref="G24:J24" si="2">SUM(G15:G23)</f>
        <v>1.1299999999999999</v>
      </c>
      <c r="H24" s="19">
        <f t="shared" si="2"/>
        <v>0.7</v>
      </c>
      <c r="I24" s="19">
        <f t="shared" si="2"/>
        <v>24.97</v>
      </c>
      <c r="J24" s="19">
        <f t="shared" si="2"/>
        <v>343</v>
      </c>
      <c r="K24" s="25"/>
      <c r="L24" s="19">
        <f t="shared" ref="L24" si="3">SUM(L15:L23)</f>
        <v>26.94</v>
      </c>
    </row>
    <row r="25" spans="1:12" ht="15.75" thickBot="1" x14ac:dyDescent="0.25">
      <c r="A25" s="33">
        <f>A6</f>
        <v>1</v>
      </c>
      <c r="B25" s="33">
        <f>B6</f>
        <v>1</v>
      </c>
      <c r="C25" s="51" t="s">
        <v>4</v>
      </c>
      <c r="D25" s="52"/>
      <c r="E25" s="31"/>
      <c r="F25" s="32">
        <f>F14+F24</f>
        <v>1000</v>
      </c>
      <c r="G25" s="32">
        <f t="shared" ref="G25" si="4">G14+G24</f>
        <v>17.309999999999999</v>
      </c>
      <c r="H25" s="32">
        <f t="shared" ref="H25" si="5">H14+H24</f>
        <v>15.899999999999999</v>
      </c>
      <c r="I25" s="32">
        <f t="shared" ref="I25" si="6">I14+I24</f>
        <v>134.38</v>
      </c>
      <c r="J25" s="32">
        <f t="shared" ref="J25:L25" si="7">J14+J24</f>
        <v>1093.9000000000001</v>
      </c>
      <c r="K25" s="32"/>
      <c r="L25" s="32">
        <f t="shared" si="7"/>
        <v>145.53</v>
      </c>
    </row>
    <row r="26" spans="1:12" ht="15" x14ac:dyDescent="0.25">
      <c r="A26" s="20">
        <v>1</v>
      </c>
      <c r="B26" s="21">
        <v>2</v>
      </c>
      <c r="C26" s="22" t="s">
        <v>20</v>
      </c>
      <c r="D26" s="5" t="s">
        <v>21</v>
      </c>
      <c r="E26" s="39" t="s">
        <v>60</v>
      </c>
      <c r="F26" s="40">
        <v>120</v>
      </c>
      <c r="G26" s="40">
        <v>9.4600000000000009</v>
      </c>
      <c r="H26" s="40">
        <v>0.83</v>
      </c>
      <c r="I26" s="40">
        <v>27.33</v>
      </c>
      <c r="J26" s="40">
        <v>154.63</v>
      </c>
      <c r="K26" s="41">
        <v>28</v>
      </c>
      <c r="L26" s="40">
        <v>8.9</v>
      </c>
    </row>
    <row r="27" spans="1:12" ht="15" x14ac:dyDescent="0.25">
      <c r="A27" s="23"/>
      <c r="B27" s="15"/>
      <c r="C27" s="11"/>
      <c r="D27" s="6" t="s">
        <v>21</v>
      </c>
      <c r="E27" s="42" t="s">
        <v>61</v>
      </c>
      <c r="F27" s="43">
        <v>80</v>
      </c>
      <c r="G27" s="43">
        <v>12.37</v>
      </c>
      <c r="H27" s="43">
        <v>18.149999999999999</v>
      </c>
      <c r="I27" s="43">
        <v>10.74</v>
      </c>
      <c r="J27" s="43">
        <v>258</v>
      </c>
      <c r="K27" s="44">
        <v>8</v>
      </c>
      <c r="L27" s="43">
        <v>53.86</v>
      </c>
    </row>
    <row r="28" spans="1:12" ht="15" x14ac:dyDescent="0.25">
      <c r="A28" s="23"/>
      <c r="B28" s="15"/>
      <c r="C28" s="11"/>
      <c r="D28" s="7" t="s">
        <v>22</v>
      </c>
      <c r="E28" s="42" t="s">
        <v>48</v>
      </c>
      <c r="F28" s="43">
        <v>200</v>
      </c>
      <c r="G28" s="43">
        <v>0.53</v>
      </c>
      <c r="H28" s="43"/>
      <c r="I28" s="43">
        <v>9.4700000000000006</v>
      </c>
      <c r="J28" s="43">
        <v>40</v>
      </c>
      <c r="K28" s="44">
        <v>6</v>
      </c>
      <c r="L28" s="43">
        <v>1.94</v>
      </c>
    </row>
    <row r="29" spans="1:12" ht="15" x14ac:dyDescent="0.25">
      <c r="A29" s="23"/>
      <c r="B29" s="15"/>
      <c r="C29" s="11"/>
      <c r="D29" s="7" t="s">
        <v>23</v>
      </c>
      <c r="E29" s="42" t="s">
        <v>54</v>
      </c>
      <c r="F29" s="43">
        <v>50</v>
      </c>
      <c r="G29" s="43">
        <v>3.95</v>
      </c>
      <c r="H29" s="43">
        <v>0.5</v>
      </c>
      <c r="I29" s="43">
        <v>1.05</v>
      </c>
      <c r="J29" s="43">
        <v>132.5</v>
      </c>
      <c r="K29" s="44">
        <v>19</v>
      </c>
      <c r="L29" s="43">
        <v>3.9</v>
      </c>
    </row>
    <row r="30" spans="1:12" ht="15" x14ac:dyDescent="0.25">
      <c r="A30" s="23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 t="s">
        <v>21</v>
      </c>
      <c r="E31" s="42" t="s">
        <v>62</v>
      </c>
      <c r="F31" s="43">
        <v>50</v>
      </c>
      <c r="G31" s="43">
        <v>0.73</v>
      </c>
      <c r="H31" s="43">
        <v>1.25</v>
      </c>
      <c r="I31" s="43">
        <v>4.6399999999999997</v>
      </c>
      <c r="J31" s="43">
        <v>32.35</v>
      </c>
      <c r="K31" s="44">
        <v>25</v>
      </c>
      <c r="L31" s="43">
        <v>5.9</v>
      </c>
    </row>
    <row r="32" spans="1:12" ht="15" x14ac:dyDescent="0.25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4"/>
      <c r="B34" s="17"/>
      <c r="C34" s="8"/>
      <c r="D34" s="18" t="s">
        <v>33</v>
      </c>
      <c r="E34" s="9"/>
      <c r="F34" s="19">
        <f>SUM(F26:F33)</f>
        <v>500</v>
      </c>
      <c r="G34" s="19">
        <f t="shared" ref="G34" si="8">SUM(G26:G33)</f>
        <v>27.04</v>
      </c>
      <c r="H34" s="19">
        <f t="shared" ref="H34" si="9">SUM(H26:H33)</f>
        <v>20.729999999999997</v>
      </c>
      <c r="I34" s="19">
        <f t="shared" ref="I34" si="10">SUM(I26:I33)</f>
        <v>53.23</v>
      </c>
      <c r="J34" s="19">
        <f t="shared" ref="J34:L34" si="11">SUM(J26:J33)</f>
        <v>617.48</v>
      </c>
      <c r="K34" s="25"/>
      <c r="L34" s="19">
        <f t="shared" si="11"/>
        <v>74.500000000000014</v>
      </c>
    </row>
    <row r="35" spans="1:12" ht="15" x14ac:dyDescent="0.25">
      <c r="A35" s="26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.75" thickBot="1" x14ac:dyDescent="0.3">
      <c r="A36" s="23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28</v>
      </c>
      <c r="E37" s="39" t="s">
        <v>49</v>
      </c>
      <c r="F37" s="40">
        <v>155</v>
      </c>
      <c r="G37" s="40">
        <v>2.44</v>
      </c>
      <c r="H37" s="40">
        <v>3.84</v>
      </c>
      <c r="I37" s="40">
        <v>16.350000000000001</v>
      </c>
      <c r="J37" s="40">
        <v>109.8</v>
      </c>
      <c r="K37" s="41">
        <v>2</v>
      </c>
      <c r="L37" s="40">
        <v>22.54</v>
      </c>
    </row>
    <row r="38" spans="1:12" ht="15" x14ac:dyDescent="0.25">
      <c r="A38" s="23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7" t="s">
        <v>30</v>
      </c>
      <c r="E39" s="42" t="s">
        <v>48</v>
      </c>
      <c r="F39" s="43">
        <v>200</v>
      </c>
      <c r="G39" s="43">
        <v>0.53</v>
      </c>
      <c r="H39" s="43"/>
      <c r="I39" s="43">
        <v>9.4700000000000006</v>
      </c>
      <c r="J39" s="43">
        <v>40</v>
      </c>
      <c r="K39" s="44">
        <v>6</v>
      </c>
      <c r="L39" s="43">
        <v>1.94</v>
      </c>
    </row>
    <row r="40" spans="1:12" ht="15" x14ac:dyDescent="0.25">
      <c r="A40" s="23"/>
      <c r="B40" s="15"/>
      <c r="C40" s="11"/>
      <c r="D40" s="7" t="s">
        <v>31</v>
      </c>
      <c r="E40" s="42" t="s">
        <v>54</v>
      </c>
      <c r="F40" s="43">
        <v>50</v>
      </c>
      <c r="G40" s="43">
        <v>3.95</v>
      </c>
      <c r="H40" s="43">
        <v>0.5</v>
      </c>
      <c r="I40" s="43">
        <v>1.05</v>
      </c>
      <c r="J40" s="43">
        <v>132.5</v>
      </c>
      <c r="K40" s="44">
        <v>19</v>
      </c>
      <c r="L40" s="43">
        <v>3.9</v>
      </c>
    </row>
    <row r="41" spans="1:12" ht="15" x14ac:dyDescent="0.25">
      <c r="A41" s="23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4"/>
      <c r="B44" s="17"/>
      <c r="C44" s="8"/>
      <c r="D44" s="18" t="s">
        <v>33</v>
      </c>
      <c r="E44" s="9"/>
      <c r="F44" s="19">
        <f>SUM(F35:F43)</f>
        <v>405</v>
      </c>
      <c r="G44" s="19">
        <f t="shared" ref="G44" si="12">SUM(G35:G43)</f>
        <v>6.92</v>
      </c>
      <c r="H44" s="19">
        <f t="shared" ref="H44" si="13">SUM(H35:H43)</f>
        <v>4.34</v>
      </c>
      <c r="I44" s="19">
        <f t="shared" ref="I44" si="14">SUM(I35:I43)</f>
        <v>26.87</v>
      </c>
      <c r="J44" s="19">
        <f t="shared" ref="J44:L44" si="15">SUM(J35:J43)</f>
        <v>282.3</v>
      </c>
      <c r="K44" s="25"/>
      <c r="L44" s="19">
        <f t="shared" si="15"/>
        <v>28.38</v>
      </c>
    </row>
    <row r="45" spans="1:12" ht="15.75" thickBot="1" x14ac:dyDescent="0.25">
      <c r="A45" s="29">
        <f>A26</f>
        <v>1</v>
      </c>
      <c r="B45" s="30">
        <f>B26</f>
        <v>2</v>
      </c>
      <c r="C45" s="51" t="s">
        <v>4</v>
      </c>
      <c r="D45" s="52"/>
      <c r="E45" s="31"/>
      <c r="F45" s="32">
        <f>F34+F44</f>
        <v>905</v>
      </c>
      <c r="G45" s="32">
        <f t="shared" ref="G45" si="16">G34+G44</f>
        <v>33.96</v>
      </c>
      <c r="H45" s="32">
        <f t="shared" ref="H45" si="17">H34+H44</f>
        <v>25.069999999999997</v>
      </c>
      <c r="I45" s="32">
        <f t="shared" ref="I45" si="18">I34+I44</f>
        <v>80.099999999999994</v>
      </c>
      <c r="J45" s="32">
        <f t="shared" ref="J45:L45" si="19">J34+J44</f>
        <v>899.78</v>
      </c>
      <c r="K45" s="32"/>
      <c r="L45" s="32">
        <f t="shared" si="19"/>
        <v>102.88000000000001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42" t="s">
        <v>57</v>
      </c>
      <c r="F46" s="43">
        <v>200</v>
      </c>
      <c r="G46" s="43">
        <v>13.56</v>
      </c>
      <c r="H46" s="43">
        <v>15.95</v>
      </c>
      <c r="I46" s="43">
        <v>34.15</v>
      </c>
      <c r="J46" s="43">
        <v>334.4</v>
      </c>
      <c r="K46" s="44">
        <v>41</v>
      </c>
      <c r="L46" s="43">
        <v>22.18</v>
      </c>
    </row>
    <row r="47" spans="1:12" ht="15" x14ac:dyDescent="0.25">
      <c r="A47" s="23"/>
      <c r="B47" s="15"/>
      <c r="C47" s="11"/>
      <c r="D47" s="6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48</v>
      </c>
      <c r="F48" s="43">
        <v>200</v>
      </c>
      <c r="G48" s="43">
        <v>0.53</v>
      </c>
      <c r="H48" s="43"/>
      <c r="I48" s="43">
        <v>9.4700000000000006</v>
      </c>
      <c r="J48" s="43">
        <v>40</v>
      </c>
      <c r="K48" s="44">
        <v>6</v>
      </c>
      <c r="L48" s="43">
        <v>1.94</v>
      </c>
    </row>
    <row r="49" spans="1:12" ht="15" x14ac:dyDescent="0.25">
      <c r="A49" s="23"/>
      <c r="B49" s="15"/>
      <c r="C49" s="11"/>
      <c r="D49" s="7" t="s">
        <v>23</v>
      </c>
      <c r="E49" s="42" t="s">
        <v>54</v>
      </c>
      <c r="F49" s="43">
        <v>50</v>
      </c>
      <c r="G49" s="43">
        <v>3.95</v>
      </c>
      <c r="H49" s="43">
        <v>0.5</v>
      </c>
      <c r="I49" s="43">
        <v>1.05</v>
      </c>
      <c r="J49" s="43">
        <v>116.9</v>
      </c>
      <c r="K49" s="44">
        <v>19</v>
      </c>
      <c r="L49" s="43">
        <v>3.9</v>
      </c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 t="s">
        <v>26</v>
      </c>
      <c r="E51" s="42" t="s">
        <v>58</v>
      </c>
      <c r="F51" s="43">
        <v>50</v>
      </c>
      <c r="G51" s="43">
        <v>0.9</v>
      </c>
      <c r="H51" s="43">
        <v>5.0999999999999996</v>
      </c>
      <c r="I51" s="43">
        <v>3.6</v>
      </c>
      <c r="J51" s="43">
        <v>64</v>
      </c>
      <c r="K51" s="44">
        <v>42</v>
      </c>
      <c r="L51" s="43">
        <v>1.52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500</v>
      </c>
      <c r="G54" s="19">
        <f t="shared" ref="G54" si="20">SUM(G46:G53)</f>
        <v>18.939999999999998</v>
      </c>
      <c r="H54" s="19">
        <f t="shared" ref="H54" si="21">SUM(H46:H53)</f>
        <v>21.549999999999997</v>
      </c>
      <c r="I54" s="19">
        <f t="shared" ref="I54" si="22">SUM(I46:I53)</f>
        <v>48.269999999999996</v>
      </c>
      <c r="J54" s="19">
        <f t="shared" ref="J54:L54" si="23">SUM(J46:J53)</f>
        <v>555.29999999999995</v>
      </c>
      <c r="K54" s="25"/>
      <c r="L54" s="19">
        <f t="shared" si="23"/>
        <v>29.54</v>
      </c>
    </row>
    <row r="55" spans="1:12" ht="15" x14ac:dyDescent="0.25">
      <c r="A55" s="26">
        <f>A46</f>
        <v>1</v>
      </c>
      <c r="B55" s="13"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 t="s">
        <v>59</v>
      </c>
      <c r="F57" s="43">
        <v>200</v>
      </c>
      <c r="G57" s="43">
        <v>20</v>
      </c>
      <c r="H57" s="43">
        <v>24</v>
      </c>
      <c r="I57" s="43">
        <v>50</v>
      </c>
      <c r="J57" s="43">
        <v>442</v>
      </c>
      <c r="K57" s="44">
        <v>44</v>
      </c>
      <c r="L57" s="43">
        <v>46.29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 t="s">
        <v>48</v>
      </c>
      <c r="F59" s="43">
        <v>200</v>
      </c>
      <c r="G59" s="43">
        <v>0.53</v>
      </c>
      <c r="H59" s="43"/>
      <c r="I59" s="43">
        <v>9.4700000000000006</v>
      </c>
      <c r="J59" s="43">
        <v>40</v>
      </c>
      <c r="K59" s="44">
        <v>6</v>
      </c>
      <c r="L59" s="43">
        <v>1.94</v>
      </c>
    </row>
    <row r="60" spans="1:12" ht="15" x14ac:dyDescent="0.25">
      <c r="A60" s="23"/>
      <c r="B60" s="15"/>
      <c r="C60" s="11"/>
      <c r="D60" s="7" t="s">
        <v>31</v>
      </c>
      <c r="E60" s="42" t="s">
        <v>54</v>
      </c>
      <c r="F60" s="43">
        <v>50</v>
      </c>
      <c r="G60" s="43">
        <v>3.95</v>
      </c>
      <c r="H60" s="43">
        <v>0.5</v>
      </c>
      <c r="I60" s="43">
        <v>1.05</v>
      </c>
      <c r="J60" s="43">
        <v>132.5</v>
      </c>
      <c r="K60" s="44">
        <v>19</v>
      </c>
      <c r="L60" s="43">
        <v>3.9</v>
      </c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450</v>
      </c>
      <c r="G64" s="19">
        <f t="shared" ref="G64" si="24">SUM(G55:G63)</f>
        <v>24.48</v>
      </c>
      <c r="H64" s="19">
        <f t="shared" ref="H64" si="25">SUM(H55:H63)</f>
        <v>24.5</v>
      </c>
      <c r="I64" s="19">
        <f t="shared" ref="I64" si="26">SUM(I55:I63)</f>
        <v>60.519999999999996</v>
      </c>
      <c r="J64" s="19">
        <f t="shared" ref="J64:L64" si="27">SUM(J55:J63)</f>
        <v>614.5</v>
      </c>
      <c r="K64" s="25"/>
      <c r="L64" s="19">
        <f t="shared" si="27"/>
        <v>52.129999999999995</v>
      </c>
    </row>
    <row r="65" spans="1:12" ht="15.75" thickBot="1" x14ac:dyDescent="0.25">
      <c r="A65" s="29">
        <f>A46</f>
        <v>1</v>
      </c>
      <c r="B65" s="30">
        <f>B46</f>
        <v>3</v>
      </c>
      <c r="C65" s="51" t="s">
        <v>4</v>
      </c>
      <c r="D65" s="52"/>
      <c r="E65" s="31"/>
      <c r="F65" s="32">
        <f>F54+F64</f>
        <v>950</v>
      </c>
      <c r="G65" s="32">
        <f t="shared" ref="G65" si="28">G54+G64</f>
        <v>43.42</v>
      </c>
      <c r="H65" s="32">
        <f t="shared" ref="H65" si="29">H54+H64</f>
        <v>46.05</v>
      </c>
      <c r="I65" s="32">
        <f t="shared" ref="I65" si="30">I54+I64</f>
        <v>108.78999999999999</v>
      </c>
      <c r="J65" s="32">
        <f t="shared" ref="J65:L65" si="31">J54+J64</f>
        <v>1169.8</v>
      </c>
      <c r="K65" s="32"/>
      <c r="L65" s="32">
        <f t="shared" si="31"/>
        <v>81.669999999999987</v>
      </c>
    </row>
    <row r="66" spans="1:12" ht="15" x14ac:dyDescent="0.25">
      <c r="A66" s="14">
        <v>1</v>
      </c>
      <c r="B66" s="15">
        <v>4</v>
      </c>
      <c r="C66" s="22" t="s">
        <v>20</v>
      </c>
      <c r="D66" s="5" t="s">
        <v>21</v>
      </c>
      <c r="E66" s="39" t="s">
        <v>49</v>
      </c>
      <c r="F66" s="40">
        <v>155</v>
      </c>
      <c r="G66" s="40">
        <v>2.44</v>
      </c>
      <c r="H66" s="40">
        <v>3.84</v>
      </c>
      <c r="I66" s="40">
        <v>16.350000000000001</v>
      </c>
      <c r="J66" s="40">
        <v>109.8</v>
      </c>
      <c r="K66" s="41">
        <v>2</v>
      </c>
      <c r="L66" s="40">
        <v>28.24</v>
      </c>
    </row>
    <row r="67" spans="1:12" ht="15" x14ac:dyDescent="0.25">
      <c r="A67" s="14"/>
      <c r="B67" s="15"/>
      <c r="C67" s="11"/>
      <c r="D67" s="6" t="s">
        <v>21</v>
      </c>
      <c r="E67" s="42" t="s">
        <v>50</v>
      </c>
      <c r="F67" s="43">
        <v>50</v>
      </c>
      <c r="G67" s="43">
        <v>0.73</v>
      </c>
      <c r="H67" s="43">
        <v>1.25</v>
      </c>
      <c r="I67" s="43">
        <v>4.6399999999999997</v>
      </c>
      <c r="J67" s="43">
        <v>32.35</v>
      </c>
      <c r="K67" s="44">
        <v>25</v>
      </c>
      <c r="L67" s="43">
        <v>5.9</v>
      </c>
    </row>
    <row r="68" spans="1:12" ht="15" x14ac:dyDescent="0.25">
      <c r="A68" s="14"/>
      <c r="B68" s="15"/>
      <c r="C68" s="11"/>
      <c r="D68" s="7" t="s">
        <v>22</v>
      </c>
      <c r="E68" s="42" t="s">
        <v>48</v>
      </c>
      <c r="F68" s="43">
        <v>200</v>
      </c>
      <c r="G68" s="43">
        <v>0.53</v>
      </c>
      <c r="H68" s="43"/>
      <c r="I68" s="43">
        <v>9.4700000000000006</v>
      </c>
      <c r="J68" s="43">
        <v>40</v>
      </c>
      <c r="K68" s="44">
        <v>6</v>
      </c>
      <c r="L68" s="43">
        <v>1.94</v>
      </c>
    </row>
    <row r="69" spans="1:12" ht="15" x14ac:dyDescent="0.25">
      <c r="A69" s="14"/>
      <c r="B69" s="15"/>
      <c r="C69" s="11"/>
      <c r="D69" s="7" t="s">
        <v>23</v>
      </c>
      <c r="E69" s="42" t="s">
        <v>44</v>
      </c>
      <c r="F69" s="43">
        <v>50</v>
      </c>
      <c r="G69" s="43">
        <v>3.95</v>
      </c>
      <c r="H69" s="43">
        <v>0.5</v>
      </c>
      <c r="I69" s="43">
        <v>1.05</v>
      </c>
      <c r="J69" s="43">
        <v>132.5</v>
      </c>
      <c r="K69" s="44">
        <v>19</v>
      </c>
      <c r="L69" s="43">
        <v>3.9</v>
      </c>
    </row>
    <row r="70" spans="1:12" ht="15" x14ac:dyDescent="0.25">
      <c r="A70" s="14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4"/>
      <c r="B71" s="15"/>
      <c r="C71" s="11"/>
      <c r="D71" s="6" t="s">
        <v>51</v>
      </c>
      <c r="E71" s="42" t="s">
        <v>52</v>
      </c>
      <c r="F71" s="43">
        <v>66</v>
      </c>
      <c r="G71" s="43">
        <v>10.01</v>
      </c>
      <c r="H71" s="43">
        <v>8.7170000000000005</v>
      </c>
      <c r="I71" s="43">
        <v>4.53</v>
      </c>
      <c r="J71" s="43">
        <v>137.59</v>
      </c>
      <c r="K71" s="44">
        <v>13</v>
      </c>
      <c r="L71" s="43">
        <v>44.51</v>
      </c>
    </row>
    <row r="72" spans="1:12" ht="15" x14ac:dyDescent="0.25">
      <c r="A72" s="14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4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6"/>
      <c r="B74" s="17"/>
      <c r="C74" s="8"/>
      <c r="D74" s="18" t="s">
        <v>33</v>
      </c>
      <c r="E74" s="9"/>
      <c r="F74" s="19">
        <f>SUM(F66:F73)</f>
        <v>521</v>
      </c>
      <c r="G74" s="19">
        <f>SUM(G66:G73)</f>
        <v>17.66</v>
      </c>
      <c r="H74" s="19">
        <f>SUM(H66:H73)</f>
        <v>14.307</v>
      </c>
      <c r="I74" s="19">
        <f>SUM(I66:I73)</f>
        <v>36.04</v>
      </c>
      <c r="J74" s="19">
        <f>SUM(J66:J73)</f>
        <v>452.24</v>
      </c>
      <c r="K74" s="25"/>
      <c r="L74" s="19">
        <f>SUM(L66:L73)</f>
        <v>84.49</v>
      </c>
    </row>
    <row r="75" spans="1:12" ht="15" x14ac:dyDescent="0.25">
      <c r="A75" s="13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4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14"/>
      <c r="B77" s="15"/>
      <c r="C77" s="11"/>
      <c r="D77" s="7" t="s">
        <v>29</v>
      </c>
      <c r="E77" s="42" t="s">
        <v>53</v>
      </c>
      <c r="F77" s="43">
        <v>200</v>
      </c>
      <c r="G77" s="43">
        <v>11.87</v>
      </c>
      <c r="H77" s="43">
        <v>5.47</v>
      </c>
      <c r="I77" s="43">
        <v>53.12</v>
      </c>
      <c r="J77" s="43">
        <v>309.14999999999998</v>
      </c>
      <c r="K77" s="44">
        <v>4</v>
      </c>
      <c r="L77" s="43">
        <v>13.29</v>
      </c>
    </row>
    <row r="78" spans="1:12" ht="15" x14ac:dyDescent="0.25">
      <c r="A78" s="14"/>
      <c r="B78" s="15"/>
      <c r="C78" s="11"/>
      <c r="D78" s="7" t="s">
        <v>28</v>
      </c>
      <c r="E78" s="42" t="s">
        <v>50</v>
      </c>
      <c r="F78" s="43">
        <v>50</v>
      </c>
      <c r="G78" s="43">
        <v>0.73</v>
      </c>
      <c r="H78" s="43">
        <v>1.25</v>
      </c>
      <c r="I78" s="43">
        <v>4.6399999999999997</v>
      </c>
      <c r="J78" s="43">
        <v>32.35</v>
      </c>
      <c r="K78" s="44">
        <v>25</v>
      </c>
      <c r="L78" s="43">
        <v>6.46</v>
      </c>
    </row>
    <row r="79" spans="1:12" ht="15" x14ac:dyDescent="0.25">
      <c r="A79" s="14"/>
      <c r="B79" s="15"/>
      <c r="C79" s="11"/>
      <c r="D79" s="7" t="s">
        <v>30</v>
      </c>
      <c r="E79" s="42" t="s">
        <v>48</v>
      </c>
      <c r="F79" s="43">
        <v>200</v>
      </c>
      <c r="G79" s="43">
        <v>0.53</v>
      </c>
      <c r="H79" s="43"/>
      <c r="I79" s="43">
        <v>9.4700000000000006</v>
      </c>
      <c r="J79" s="43">
        <v>40</v>
      </c>
      <c r="K79" s="44">
        <v>6</v>
      </c>
      <c r="L79" s="43">
        <v>1.94</v>
      </c>
    </row>
    <row r="80" spans="1:12" ht="15" x14ac:dyDescent="0.25">
      <c r="A80" s="14"/>
      <c r="B80" s="15"/>
      <c r="C80" s="11"/>
      <c r="D80" s="7" t="s">
        <v>31</v>
      </c>
      <c r="E80" s="42" t="s">
        <v>54</v>
      </c>
      <c r="F80" s="43">
        <v>50</v>
      </c>
      <c r="G80" s="43">
        <v>3.95</v>
      </c>
      <c r="H80" s="43">
        <v>0.5</v>
      </c>
      <c r="I80" s="43">
        <v>1.05</v>
      </c>
      <c r="J80" s="43">
        <v>132.5</v>
      </c>
      <c r="K80" s="44">
        <v>19</v>
      </c>
      <c r="L80" s="43">
        <v>3.9</v>
      </c>
    </row>
    <row r="81" spans="1:12" ht="15" x14ac:dyDescent="0.25">
      <c r="A81" s="14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14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14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16"/>
      <c r="B84" s="17"/>
      <c r="C84" s="8"/>
      <c r="D84" s="18" t="s">
        <v>33</v>
      </c>
      <c r="E84" s="9"/>
      <c r="F84" s="19">
        <f>SUM(F75:F83)</f>
        <v>500</v>
      </c>
      <c r="G84" s="19">
        <f>SUM(G75:G83)</f>
        <v>17.079999999999998</v>
      </c>
      <c r="H84" s="19">
        <f>SUM(H75:H83)</f>
        <v>7.22</v>
      </c>
      <c r="I84" s="19">
        <f>SUM(I75:I83)</f>
        <v>68.28</v>
      </c>
      <c r="J84" s="19">
        <f>SUM(J75:J83)</f>
        <v>514</v>
      </c>
      <c r="K84" s="25"/>
      <c r="L84" s="19">
        <f>SUM(L75:L83)</f>
        <v>25.59</v>
      </c>
    </row>
    <row r="85" spans="1:12" ht="15.75" thickBot="1" x14ac:dyDescent="0.25">
      <c r="A85" s="33">
        <f>A66</f>
        <v>1</v>
      </c>
      <c r="B85" s="33">
        <f>B66</f>
        <v>4</v>
      </c>
      <c r="C85" s="51" t="s">
        <v>4</v>
      </c>
      <c r="D85" s="52"/>
      <c r="E85" s="31"/>
      <c r="F85" s="32">
        <f>F74+F84</f>
        <v>1021</v>
      </c>
      <c r="G85" s="32">
        <f>G74+G84</f>
        <v>34.739999999999995</v>
      </c>
      <c r="H85" s="32">
        <f>H74+H84</f>
        <v>21.527000000000001</v>
      </c>
      <c r="I85" s="32">
        <f>I74+I84</f>
        <v>104.32</v>
      </c>
      <c r="J85" s="32">
        <f>J74+J84</f>
        <v>966.24</v>
      </c>
      <c r="K85" s="32"/>
      <c r="L85" s="32">
        <f>L74+L84</f>
        <v>110.08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42" t="s">
        <v>59</v>
      </c>
      <c r="F86" s="43">
        <v>200</v>
      </c>
      <c r="G86" s="43">
        <v>20</v>
      </c>
      <c r="H86" s="43">
        <v>24</v>
      </c>
      <c r="I86" s="43">
        <v>50</v>
      </c>
      <c r="J86" s="43">
        <v>442</v>
      </c>
      <c r="K86" s="44">
        <v>44</v>
      </c>
      <c r="L86" s="43">
        <v>46.29</v>
      </c>
    </row>
    <row r="87" spans="1:12" ht="15" x14ac:dyDescent="0.25">
      <c r="A87" s="23"/>
      <c r="B87" s="15"/>
      <c r="C87" s="11"/>
      <c r="D87" s="6" t="s">
        <v>21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22</v>
      </c>
      <c r="E88" s="42" t="s">
        <v>48</v>
      </c>
      <c r="F88" s="43">
        <v>200</v>
      </c>
      <c r="G88" s="43">
        <v>0.53</v>
      </c>
      <c r="H88" s="43"/>
      <c r="I88" s="43">
        <v>9.4700000000000006</v>
      </c>
      <c r="J88" s="43">
        <v>40</v>
      </c>
      <c r="K88" s="44">
        <v>6</v>
      </c>
      <c r="L88" s="43">
        <v>1.94</v>
      </c>
    </row>
    <row r="89" spans="1:12" ht="15" x14ac:dyDescent="0.25">
      <c r="A89" s="23"/>
      <c r="B89" s="15"/>
      <c r="C89" s="11"/>
      <c r="D89" s="7" t="s">
        <v>23</v>
      </c>
      <c r="E89" s="42" t="s">
        <v>54</v>
      </c>
      <c r="F89" s="43">
        <v>50</v>
      </c>
      <c r="G89" s="43">
        <v>3.95</v>
      </c>
      <c r="H89" s="43">
        <v>0.5</v>
      </c>
      <c r="I89" s="43">
        <v>1.05</v>
      </c>
      <c r="J89" s="43">
        <v>132.5</v>
      </c>
      <c r="K89" s="44">
        <v>19</v>
      </c>
      <c r="L89" s="43">
        <v>3.9</v>
      </c>
    </row>
    <row r="90" spans="1:12" ht="15" x14ac:dyDescent="0.2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 t="s">
        <v>69</v>
      </c>
      <c r="F91" s="43">
        <v>70</v>
      </c>
      <c r="G91" s="43">
        <v>0.49</v>
      </c>
      <c r="H91" s="43">
        <v>2.2400000000000002</v>
      </c>
      <c r="I91" s="43">
        <v>49.7</v>
      </c>
      <c r="J91" s="43">
        <v>218.4</v>
      </c>
      <c r="K91" s="44">
        <v>55</v>
      </c>
      <c r="L91" s="43">
        <v>23.1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520</v>
      </c>
      <c r="G94" s="19">
        <f t="shared" ref="G94:J94" si="32">SUM(G86:G93)</f>
        <v>24.97</v>
      </c>
      <c r="H94" s="19">
        <f t="shared" si="32"/>
        <v>26.740000000000002</v>
      </c>
      <c r="I94" s="19">
        <f t="shared" si="32"/>
        <v>110.22</v>
      </c>
      <c r="J94" s="19">
        <f t="shared" si="32"/>
        <v>832.9</v>
      </c>
      <c r="K94" s="25"/>
      <c r="L94" s="19">
        <f t="shared" ref="L94" si="33">SUM(L86:L93)</f>
        <v>75.22999999999999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 t="s">
        <v>70</v>
      </c>
      <c r="F97" s="43">
        <v>120</v>
      </c>
      <c r="G97" s="43">
        <v>11.5</v>
      </c>
      <c r="H97" s="43">
        <v>3.3</v>
      </c>
      <c r="I97" s="43">
        <v>69.3</v>
      </c>
      <c r="J97" s="43">
        <v>151.69999999999999</v>
      </c>
      <c r="K97" s="44">
        <v>33</v>
      </c>
      <c r="L97" s="43">
        <v>4.68</v>
      </c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 t="s">
        <v>48</v>
      </c>
      <c r="F99" s="43">
        <v>200</v>
      </c>
      <c r="G99" s="43">
        <v>0.53</v>
      </c>
      <c r="H99" s="43"/>
      <c r="I99" s="43">
        <v>9.4700000000000006</v>
      </c>
      <c r="J99" s="43">
        <v>40</v>
      </c>
      <c r="K99" s="44">
        <v>6</v>
      </c>
      <c r="L99" s="43">
        <v>1.94</v>
      </c>
    </row>
    <row r="100" spans="1:12" ht="15" x14ac:dyDescent="0.25">
      <c r="A100" s="23"/>
      <c r="B100" s="15"/>
      <c r="C100" s="11"/>
      <c r="D100" s="7" t="s">
        <v>31</v>
      </c>
      <c r="E100" s="42" t="s">
        <v>54</v>
      </c>
      <c r="F100" s="43">
        <v>50</v>
      </c>
      <c r="G100" s="43">
        <v>3.95</v>
      </c>
      <c r="H100" s="43">
        <v>0.5</v>
      </c>
      <c r="I100" s="43">
        <v>1.05</v>
      </c>
      <c r="J100" s="43">
        <v>132.5</v>
      </c>
      <c r="K100" s="44">
        <v>19</v>
      </c>
      <c r="L100" s="43">
        <v>3.9</v>
      </c>
    </row>
    <row r="101" spans="1:12" ht="15" x14ac:dyDescent="0.2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370</v>
      </c>
      <c r="G104" s="19">
        <f t="shared" ref="G104:J104" si="34">SUM(G95:G103)</f>
        <v>15.98</v>
      </c>
      <c r="H104" s="19">
        <f t="shared" si="34"/>
        <v>3.8</v>
      </c>
      <c r="I104" s="19">
        <f t="shared" si="34"/>
        <v>79.819999999999993</v>
      </c>
      <c r="J104" s="19">
        <f t="shared" si="34"/>
        <v>324.2</v>
      </c>
      <c r="K104" s="25"/>
      <c r="L104" s="19">
        <f t="shared" ref="L104" si="35">SUM(L95:L103)</f>
        <v>10.52</v>
      </c>
    </row>
    <row r="105" spans="1:12" ht="15.75" thickBot="1" x14ac:dyDescent="0.25">
      <c r="A105" s="29">
        <f>A86</f>
        <v>1</v>
      </c>
      <c r="B105" s="30">
        <f>B86</f>
        <v>5</v>
      </c>
      <c r="C105" s="51" t="s">
        <v>4</v>
      </c>
      <c r="D105" s="52"/>
      <c r="E105" s="31"/>
      <c r="F105" s="32">
        <f>F94+F104</f>
        <v>890</v>
      </c>
      <c r="G105" s="32">
        <f t="shared" ref="G105" si="36">G94+G104</f>
        <v>40.950000000000003</v>
      </c>
      <c r="H105" s="32">
        <f t="shared" ref="H105" si="37">H94+H104</f>
        <v>30.540000000000003</v>
      </c>
      <c r="I105" s="32">
        <f t="shared" ref="I105" si="38">I94+I104</f>
        <v>190.04</v>
      </c>
      <c r="J105" s="32">
        <f t="shared" ref="J105:L105" si="39">J94+J104</f>
        <v>1157.0999999999999</v>
      </c>
      <c r="K105" s="32"/>
      <c r="L105" s="32">
        <f t="shared" si="39"/>
        <v>85.749999999999986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42</v>
      </c>
      <c r="F106" s="40">
        <v>200</v>
      </c>
      <c r="G106" s="40">
        <v>3.9</v>
      </c>
      <c r="H106" s="40">
        <v>2.5</v>
      </c>
      <c r="I106" s="40">
        <v>19.600000000000001</v>
      </c>
      <c r="J106" s="40">
        <v>200</v>
      </c>
      <c r="K106" s="41">
        <v>32</v>
      </c>
      <c r="L106" s="40">
        <v>42.57</v>
      </c>
    </row>
    <row r="107" spans="1:12" ht="15" x14ac:dyDescent="0.25">
      <c r="A107" s="23"/>
      <c r="B107" s="15"/>
      <c r="C107" s="11"/>
      <c r="D107" s="6" t="s">
        <v>21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43</v>
      </c>
      <c r="F108" s="43">
        <v>200</v>
      </c>
      <c r="G108" s="43">
        <v>3.4</v>
      </c>
      <c r="H108" s="43">
        <v>3</v>
      </c>
      <c r="I108" s="43">
        <v>14.08</v>
      </c>
      <c r="J108" s="43">
        <v>96.4</v>
      </c>
      <c r="K108" s="44">
        <v>10</v>
      </c>
      <c r="L108" s="43">
        <v>26.92</v>
      </c>
    </row>
    <row r="109" spans="1:12" ht="15" x14ac:dyDescent="0.25">
      <c r="A109" s="23"/>
      <c r="B109" s="15"/>
      <c r="C109" s="11"/>
      <c r="D109" s="7" t="s">
        <v>23</v>
      </c>
      <c r="E109" s="42" t="s">
        <v>44</v>
      </c>
      <c r="F109" s="43">
        <v>50</v>
      </c>
      <c r="G109" s="43">
        <v>3.95</v>
      </c>
      <c r="H109" s="43">
        <v>0.5</v>
      </c>
      <c r="I109" s="43">
        <v>1.05</v>
      </c>
      <c r="J109" s="43">
        <v>132.5</v>
      </c>
      <c r="K109" s="44">
        <v>19</v>
      </c>
      <c r="L109" s="43">
        <v>3.9</v>
      </c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45</v>
      </c>
      <c r="F111" s="43">
        <v>32</v>
      </c>
      <c r="G111" s="43">
        <v>7.02</v>
      </c>
      <c r="H111" s="43">
        <v>9</v>
      </c>
      <c r="I111" s="43"/>
      <c r="J111" s="43">
        <v>111</v>
      </c>
      <c r="K111" s="44">
        <v>16</v>
      </c>
      <c r="L111" s="43">
        <v>21.76</v>
      </c>
    </row>
    <row r="112" spans="1:12" ht="15" x14ac:dyDescent="0.25">
      <c r="A112" s="23"/>
      <c r="B112" s="15"/>
      <c r="C112" s="11"/>
      <c r="D112" s="6"/>
      <c r="E112" s="42" t="s">
        <v>46</v>
      </c>
      <c r="F112" s="43">
        <v>60</v>
      </c>
      <c r="G112" s="43">
        <v>2.1</v>
      </c>
      <c r="H112" s="43">
        <v>16.399999999999999</v>
      </c>
      <c r="I112" s="43">
        <v>36.06</v>
      </c>
      <c r="J112" s="43">
        <v>291</v>
      </c>
      <c r="K112" s="44">
        <v>43</v>
      </c>
      <c r="L112" s="43">
        <v>19.8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542</v>
      </c>
      <c r="G115" s="19">
        <f>SUM(G106:G114)</f>
        <v>20.37</v>
      </c>
      <c r="H115" s="19">
        <f>SUM(H106:H114)</f>
        <v>31.4</v>
      </c>
      <c r="I115" s="19">
        <f>SUM(I106:I114)</f>
        <v>70.789999999999992</v>
      </c>
      <c r="J115" s="19">
        <f>SUM(J106:J114)</f>
        <v>830.9</v>
      </c>
      <c r="K115" s="25"/>
      <c r="L115" s="19">
        <f>SUM(L106:L114)</f>
        <v>114.95000000000002</v>
      </c>
    </row>
    <row r="116" spans="1:12" ht="15" x14ac:dyDescent="0.25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47</v>
      </c>
      <c r="F117" s="43">
        <v>250</v>
      </c>
      <c r="G117" s="43">
        <v>1.83</v>
      </c>
      <c r="H117" s="43">
        <v>5.59</v>
      </c>
      <c r="I117" s="43">
        <v>11.75</v>
      </c>
      <c r="J117" s="43">
        <v>98.04</v>
      </c>
      <c r="K117" s="44">
        <v>23</v>
      </c>
      <c r="L117" s="43">
        <v>20.51</v>
      </c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48</v>
      </c>
      <c r="F120" s="43">
        <v>200</v>
      </c>
      <c r="G120" s="43">
        <v>0.53</v>
      </c>
      <c r="H120" s="43"/>
      <c r="I120" s="43">
        <v>9.4700000000000006</v>
      </c>
      <c r="J120" s="43">
        <v>40</v>
      </c>
      <c r="K120" s="44">
        <v>6</v>
      </c>
      <c r="L120" s="43">
        <v>1.94</v>
      </c>
    </row>
    <row r="121" spans="1:12" ht="15" x14ac:dyDescent="0.25">
      <c r="A121" s="23"/>
      <c r="B121" s="15"/>
      <c r="C121" s="11"/>
      <c r="D121" s="7" t="s">
        <v>31</v>
      </c>
      <c r="E121" s="42" t="s">
        <v>44</v>
      </c>
      <c r="F121" s="43">
        <v>50</v>
      </c>
      <c r="G121" s="43">
        <v>3.95</v>
      </c>
      <c r="H121" s="43">
        <v>0.5</v>
      </c>
      <c r="I121" s="43">
        <v>1.05</v>
      </c>
      <c r="J121" s="43">
        <v>132.5</v>
      </c>
      <c r="K121" s="44">
        <v>19</v>
      </c>
      <c r="L121" s="43">
        <v>3.9</v>
      </c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500</v>
      </c>
      <c r="G125" s="19">
        <f t="shared" ref="G125:J125" si="40">SUM(G116:G124)</f>
        <v>6.3100000000000005</v>
      </c>
      <c r="H125" s="19">
        <f t="shared" si="40"/>
        <v>6.09</v>
      </c>
      <c r="I125" s="19">
        <f t="shared" si="40"/>
        <v>22.27</v>
      </c>
      <c r="J125" s="19">
        <f t="shared" si="40"/>
        <v>270.54000000000002</v>
      </c>
      <c r="K125" s="25"/>
      <c r="L125" s="19">
        <f t="shared" ref="L125" si="41">SUM(L116:L124)</f>
        <v>26.35</v>
      </c>
    </row>
    <row r="126" spans="1:12" ht="13.5" thickBot="1" x14ac:dyDescent="0.25">
      <c r="A126" s="29">
        <f>A106</f>
        <v>2</v>
      </c>
      <c r="B126" s="30">
        <f>B106</f>
        <v>1</v>
      </c>
      <c r="C126" s="51" t="s">
        <v>4</v>
      </c>
      <c r="D126" s="57"/>
      <c r="E126" s="31"/>
      <c r="F126" s="32">
        <f>F115+F125</f>
        <v>1042</v>
      </c>
      <c r="G126" s="32">
        <f t="shared" ref="G126:J126" si="42">G115+G125</f>
        <v>26.68</v>
      </c>
      <c r="H126" s="32">
        <f t="shared" si="42"/>
        <v>37.489999999999995</v>
      </c>
      <c r="I126" s="32">
        <f t="shared" si="42"/>
        <v>93.059999999999988</v>
      </c>
      <c r="J126" s="32">
        <f t="shared" si="42"/>
        <v>1101.44</v>
      </c>
      <c r="K126" s="32"/>
      <c r="L126" s="32">
        <f t="shared" ref="L126" si="43">L115+L125</f>
        <v>141.30000000000001</v>
      </c>
    </row>
    <row r="127" spans="1:12" ht="15" x14ac:dyDescent="0.25">
      <c r="A127" s="20">
        <v>2</v>
      </c>
      <c r="B127" s="21">
        <v>2</v>
      </c>
      <c r="C127" s="22" t="s">
        <v>20</v>
      </c>
      <c r="D127" s="5" t="s">
        <v>21</v>
      </c>
      <c r="E127" s="39" t="s">
        <v>63</v>
      </c>
      <c r="F127" s="40">
        <v>200</v>
      </c>
      <c r="G127" s="40">
        <v>14.14</v>
      </c>
      <c r="H127" s="40">
        <v>11.7</v>
      </c>
      <c r="I127" s="40">
        <v>13.97</v>
      </c>
      <c r="J127" s="40">
        <v>247.5</v>
      </c>
      <c r="K127" s="41">
        <v>26</v>
      </c>
      <c r="L127" s="40">
        <v>43.41</v>
      </c>
    </row>
    <row r="128" spans="1:12" ht="15" x14ac:dyDescent="0.25">
      <c r="A128" s="23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22</v>
      </c>
      <c r="E129" s="42" t="s">
        <v>48</v>
      </c>
      <c r="F129" s="43">
        <v>200</v>
      </c>
      <c r="G129" s="43">
        <v>0.53</v>
      </c>
      <c r="H129" s="43"/>
      <c r="I129" s="43">
        <v>9.4700000000000006</v>
      </c>
      <c r="J129" s="43">
        <v>40</v>
      </c>
      <c r="K129" s="44">
        <v>6</v>
      </c>
      <c r="L129" s="43">
        <v>1.94</v>
      </c>
    </row>
    <row r="130" spans="1:12" ht="15" x14ac:dyDescent="0.25">
      <c r="A130" s="23"/>
      <c r="B130" s="15"/>
      <c r="C130" s="11"/>
      <c r="D130" s="7" t="s">
        <v>23</v>
      </c>
      <c r="E130" s="42" t="s">
        <v>54</v>
      </c>
      <c r="F130" s="43">
        <v>50</v>
      </c>
      <c r="G130" s="43">
        <v>3.95</v>
      </c>
      <c r="H130" s="43">
        <v>0.5</v>
      </c>
      <c r="I130" s="43">
        <v>1.05</v>
      </c>
      <c r="J130" s="43">
        <v>132.5</v>
      </c>
      <c r="K130" s="44">
        <v>19</v>
      </c>
      <c r="L130" s="43">
        <v>3.9</v>
      </c>
    </row>
    <row r="131" spans="1:12" ht="15" x14ac:dyDescent="0.25">
      <c r="A131" s="23"/>
      <c r="B131" s="15"/>
      <c r="C131" s="11"/>
      <c r="D131" s="7" t="s">
        <v>24</v>
      </c>
      <c r="E131" s="42" t="s">
        <v>64</v>
      </c>
      <c r="F131" s="43">
        <v>250</v>
      </c>
      <c r="G131" s="43">
        <v>2.5499999999999998</v>
      </c>
      <c r="H131" s="43">
        <v>0.85</v>
      </c>
      <c r="I131" s="43">
        <v>35.700000000000003</v>
      </c>
      <c r="J131" s="43">
        <v>163.19999999999999</v>
      </c>
      <c r="K131" s="44">
        <v>53</v>
      </c>
      <c r="L131" s="43">
        <v>42.5</v>
      </c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SUM(F127:F134)</f>
        <v>700</v>
      </c>
      <c r="G135" s="19">
        <f t="shared" ref="G135:J135" si="44">SUM(G127:G134)</f>
        <v>21.17</v>
      </c>
      <c r="H135" s="19">
        <f t="shared" si="44"/>
        <v>13.049999999999999</v>
      </c>
      <c r="I135" s="19">
        <f t="shared" si="44"/>
        <v>60.190000000000005</v>
      </c>
      <c r="J135" s="19">
        <f t="shared" si="44"/>
        <v>583.20000000000005</v>
      </c>
      <c r="K135" s="25"/>
      <c r="L135" s="19">
        <f t="shared" ref="L135" si="45">SUM(L127:L134)</f>
        <v>91.75</v>
      </c>
    </row>
    <row r="136" spans="1:12" ht="15.75" thickBot="1" x14ac:dyDescent="0.3">
      <c r="A136" s="26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39" t="s">
        <v>55</v>
      </c>
      <c r="F137" s="40">
        <v>250</v>
      </c>
      <c r="G137" s="40">
        <v>0.13</v>
      </c>
      <c r="H137" s="40">
        <v>0.1</v>
      </c>
      <c r="I137" s="40">
        <v>0.75</v>
      </c>
      <c r="J137" s="40">
        <v>47.8</v>
      </c>
      <c r="K137" s="41">
        <v>27</v>
      </c>
      <c r="L137" s="40">
        <v>13.84</v>
      </c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48</v>
      </c>
      <c r="F140" s="43">
        <v>200</v>
      </c>
      <c r="G140" s="43">
        <v>0.53</v>
      </c>
      <c r="H140" s="43"/>
      <c r="I140" s="43">
        <v>9.4700000000000006</v>
      </c>
      <c r="J140" s="43">
        <v>40</v>
      </c>
      <c r="K140" s="44">
        <v>6</v>
      </c>
      <c r="L140" s="43">
        <v>1.94</v>
      </c>
    </row>
    <row r="141" spans="1:12" ht="15" x14ac:dyDescent="0.25">
      <c r="A141" s="23"/>
      <c r="B141" s="15"/>
      <c r="C141" s="11"/>
      <c r="D141" s="7" t="s">
        <v>31</v>
      </c>
      <c r="E141" s="42" t="s">
        <v>54</v>
      </c>
      <c r="F141" s="43">
        <v>50</v>
      </c>
      <c r="G141" s="43">
        <v>3.95</v>
      </c>
      <c r="H141" s="43">
        <v>0.5</v>
      </c>
      <c r="I141" s="43">
        <v>1.05</v>
      </c>
      <c r="J141" s="43">
        <v>132.5</v>
      </c>
      <c r="K141" s="44">
        <v>19</v>
      </c>
      <c r="L141" s="43">
        <v>3.9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SUM(F136:F144)</f>
        <v>500</v>
      </c>
      <c r="G145" s="19">
        <f t="shared" ref="G145:J145" si="46">SUM(G136:G144)</f>
        <v>4.6100000000000003</v>
      </c>
      <c r="H145" s="19">
        <f t="shared" si="46"/>
        <v>0.6</v>
      </c>
      <c r="I145" s="19">
        <f t="shared" si="46"/>
        <v>11.270000000000001</v>
      </c>
      <c r="J145" s="19">
        <f t="shared" si="46"/>
        <v>220.3</v>
      </c>
      <c r="K145" s="25"/>
      <c r="L145" s="19">
        <f t="shared" ref="L145" si="47">SUM(L136:L144)</f>
        <v>19.68</v>
      </c>
    </row>
    <row r="146" spans="1:12" ht="15.75" thickBot="1" x14ac:dyDescent="0.25">
      <c r="A146" s="29">
        <f>A127</f>
        <v>2</v>
      </c>
      <c r="B146" s="30">
        <f>B127</f>
        <v>2</v>
      </c>
      <c r="C146" s="51" t="s">
        <v>4</v>
      </c>
      <c r="D146" s="52"/>
      <c r="E146" s="31"/>
      <c r="F146" s="32">
        <f>F135+F145</f>
        <v>1200</v>
      </c>
      <c r="G146" s="32">
        <f t="shared" ref="G146" si="48">G135+G145</f>
        <v>25.78</v>
      </c>
      <c r="H146" s="32">
        <f t="shared" ref="H146" si="49">H135+H145</f>
        <v>13.649999999999999</v>
      </c>
      <c r="I146" s="32">
        <f t="shared" ref="I146" si="50">I135+I145</f>
        <v>71.460000000000008</v>
      </c>
      <c r="J146" s="32">
        <f t="shared" ref="J146:L146" si="51">J135+J145</f>
        <v>803.5</v>
      </c>
      <c r="K146" s="32"/>
      <c r="L146" s="32">
        <f t="shared" si="51"/>
        <v>111.43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42" t="s">
        <v>53</v>
      </c>
      <c r="F147" s="43">
        <v>200</v>
      </c>
      <c r="G147" s="43">
        <v>11.87</v>
      </c>
      <c r="H147" s="43">
        <v>5.47</v>
      </c>
      <c r="I147" s="43">
        <v>53.12</v>
      </c>
      <c r="J147" s="43">
        <v>309.14999999999998</v>
      </c>
      <c r="K147" s="44">
        <v>4</v>
      </c>
      <c r="L147" s="43">
        <v>16.440000000000001</v>
      </c>
    </row>
    <row r="148" spans="1:12" ht="15" x14ac:dyDescent="0.25">
      <c r="A148" s="23"/>
      <c r="B148" s="15"/>
      <c r="C148" s="11"/>
      <c r="D148" s="6" t="s">
        <v>21</v>
      </c>
      <c r="E148" s="42" t="s">
        <v>50</v>
      </c>
      <c r="F148" s="43">
        <v>50</v>
      </c>
      <c r="G148" s="43">
        <v>0.73</v>
      </c>
      <c r="H148" s="43">
        <v>1.25</v>
      </c>
      <c r="I148" s="43">
        <v>4.6399999999999997</v>
      </c>
      <c r="J148" s="43">
        <v>32.35</v>
      </c>
      <c r="K148" s="44">
        <v>25</v>
      </c>
      <c r="L148" s="43">
        <v>5.9</v>
      </c>
    </row>
    <row r="149" spans="1:12" ht="15" x14ac:dyDescent="0.25">
      <c r="A149" s="23"/>
      <c r="B149" s="15"/>
      <c r="C149" s="11"/>
      <c r="D149" s="7" t="s">
        <v>30</v>
      </c>
      <c r="E149" s="42" t="s">
        <v>67</v>
      </c>
      <c r="F149" s="43">
        <v>200</v>
      </c>
      <c r="G149" s="43">
        <v>1.1599999999999999</v>
      </c>
      <c r="H149" s="43">
        <v>0.3</v>
      </c>
      <c r="I149" s="43">
        <v>47.26</v>
      </c>
      <c r="J149" s="43">
        <v>196.38</v>
      </c>
      <c r="K149" s="44">
        <v>7</v>
      </c>
      <c r="L149" s="43">
        <v>3.42</v>
      </c>
    </row>
    <row r="150" spans="1:12" ht="15" x14ac:dyDescent="0.25">
      <c r="A150" s="23"/>
      <c r="B150" s="15"/>
      <c r="C150" s="11"/>
      <c r="D150" s="7" t="s">
        <v>23</v>
      </c>
      <c r="E150" s="42" t="s">
        <v>54</v>
      </c>
      <c r="F150" s="43">
        <v>50</v>
      </c>
      <c r="G150" s="43">
        <v>3.95</v>
      </c>
      <c r="H150" s="43">
        <v>0.5</v>
      </c>
      <c r="I150" s="43">
        <v>1.05</v>
      </c>
      <c r="J150" s="43">
        <v>132.5</v>
      </c>
      <c r="K150" s="44">
        <v>19</v>
      </c>
      <c r="L150" s="43">
        <v>3.9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21</v>
      </c>
      <c r="E152" s="42" t="s">
        <v>61</v>
      </c>
      <c r="F152" s="43">
        <v>80</v>
      </c>
      <c r="G152" s="43">
        <v>12.37</v>
      </c>
      <c r="H152" s="43">
        <v>18.149999999999999</v>
      </c>
      <c r="I152" s="43">
        <v>10.74</v>
      </c>
      <c r="J152" s="43">
        <v>258</v>
      </c>
      <c r="K152" s="44">
        <v>8</v>
      </c>
      <c r="L152" s="43">
        <v>53.86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580</v>
      </c>
      <c r="G155" s="19">
        <f t="shared" ref="G155:J155" si="52">SUM(G147:G154)</f>
        <v>30.08</v>
      </c>
      <c r="H155" s="19">
        <f t="shared" si="52"/>
        <v>25.669999999999998</v>
      </c>
      <c r="I155" s="19">
        <f t="shared" si="52"/>
        <v>116.80999999999999</v>
      </c>
      <c r="J155" s="19">
        <f t="shared" si="52"/>
        <v>928.38</v>
      </c>
      <c r="K155" s="25"/>
      <c r="L155" s="19">
        <f t="shared" ref="L155" si="53">SUM(L147:L154)</f>
        <v>83.52000000000001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.75" thickBot="1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39" t="s">
        <v>49</v>
      </c>
      <c r="F158" s="40">
        <v>155</v>
      </c>
      <c r="G158" s="40">
        <v>2.44</v>
      </c>
      <c r="H158" s="40">
        <v>3.84</v>
      </c>
      <c r="I158" s="40">
        <v>16.350000000000001</v>
      </c>
      <c r="J158" s="40">
        <v>109.8</v>
      </c>
      <c r="K158" s="41">
        <v>2</v>
      </c>
      <c r="L158" s="40">
        <v>22.54</v>
      </c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48</v>
      </c>
      <c r="F160" s="43">
        <v>200</v>
      </c>
      <c r="G160" s="43">
        <v>0.53</v>
      </c>
      <c r="H160" s="43"/>
      <c r="I160" s="43">
        <v>9.4700000000000006</v>
      </c>
      <c r="J160" s="43">
        <v>40</v>
      </c>
      <c r="K160" s="44">
        <v>6</v>
      </c>
      <c r="L160" s="43">
        <v>1.94</v>
      </c>
    </row>
    <row r="161" spans="1:12" ht="15" x14ac:dyDescent="0.25">
      <c r="A161" s="23"/>
      <c r="B161" s="15"/>
      <c r="C161" s="11"/>
      <c r="D161" s="7" t="s">
        <v>31</v>
      </c>
      <c r="E161" s="42" t="s">
        <v>54</v>
      </c>
      <c r="F161" s="43">
        <v>50</v>
      </c>
      <c r="G161" s="43">
        <v>3.95</v>
      </c>
      <c r="H161" s="43">
        <v>0.5</v>
      </c>
      <c r="I161" s="43">
        <v>1.05</v>
      </c>
      <c r="J161" s="43">
        <v>132.5</v>
      </c>
      <c r="K161" s="44">
        <v>19</v>
      </c>
      <c r="L161" s="43">
        <v>3.9</v>
      </c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405</v>
      </c>
      <c r="G165" s="19">
        <f t="shared" ref="G165:J165" si="54">SUM(G156:G164)</f>
        <v>6.92</v>
      </c>
      <c r="H165" s="19">
        <f t="shared" si="54"/>
        <v>4.34</v>
      </c>
      <c r="I165" s="19">
        <f t="shared" si="54"/>
        <v>26.87</v>
      </c>
      <c r="J165" s="19">
        <f t="shared" si="54"/>
        <v>282.3</v>
      </c>
      <c r="K165" s="25"/>
      <c r="L165" s="19">
        <f t="shared" ref="L165" si="55">SUM(L156:L164)</f>
        <v>28.38</v>
      </c>
    </row>
    <row r="166" spans="1:12" ht="15.75" thickBot="1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985</v>
      </c>
      <c r="G166" s="32">
        <f t="shared" ref="G166" si="56">G155+G165</f>
        <v>37</v>
      </c>
      <c r="H166" s="32">
        <f t="shared" ref="H166" si="57">H155+H165</f>
        <v>30.009999999999998</v>
      </c>
      <c r="I166" s="32">
        <f t="shared" ref="I166" si="58">I155+I165</f>
        <v>143.67999999999998</v>
      </c>
      <c r="J166" s="32">
        <f t="shared" ref="J166:L166" si="59">J155+J165</f>
        <v>1210.68</v>
      </c>
      <c r="K166" s="32"/>
      <c r="L166" s="32">
        <f t="shared" si="59"/>
        <v>111.9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55</v>
      </c>
      <c r="F167" s="40">
        <v>250</v>
      </c>
      <c r="G167" s="40">
        <v>0.13</v>
      </c>
      <c r="H167" s="40">
        <v>0.1</v>
      </c>
      <c r="I167" s="40">
        <v>0.75</v>
      </c>
      <c r="J167" s="40">
        <v>47.8</v>
      </c>
      <c r="K167" s="41">
        <v>27</v>
      </c>
      <c r="L167" s="40">
        <v>18.07</v>
      </c>
    </row>
    <row r="168" spans="1:12" ht="15" x14ac:dyDescent="0.2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48</v>
      </c>
      <c r="F169" s="43">
        <v>200</v>
      </c>
      <c r="G169" s="43">
        <v>0.53</v>
      </c>
      <c r="H169" s="43"/>
      <c r="I169" s="43">
        <v>9.4700000000000006</v>
      </c>
      <c r="J169" s="43">
        <v>40</v>
      </c>
      <c r="K169" s="44">
        <v>6</v>
      </c>
      <c r="L169" s="43">
        <v>1.94</v>
      </c>
    </row>
    <row r="170" spans="1:12" ht="15" x14ac:dyDescent="0.25">
      <c r="A170" s="23"/>
      <c r="B170" s="15"/>
      <c r="C170" s="11"/>
      <c r="D170" s="7" t="s">
        <v>23</v>
      </c>
      <c r="E170" s="42" t="s">
        <v>54</v>
      </c>
      <c r="F170" s="43">
        <v>50</v>
      </c>
      <c r="G170" s="43">
        <v>3.95</v>
      </c>
      <c r="H170" s="43">
        <v>0.5</v>
      </c>
      <c r="I170" s="43">
        <v>1.05</v>
      </c>
      <c r="J170" s="43">
        <v>132.5</v>
      </c>
      <c r="K170" s="44">
        <v>19</v>
      </c>
      <c r="L170" s="43">
        <v>3.9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 t="s">
        <v>56</v>
      </c>
      <c r="F172" s="43">
        <v>100</v>
      </c>
      <c r="G172" s="43">
        <v>7.8</v>
      </c>
      <c r="H172" s="43">
        <v>6.7</v>
      </c>
      <c r="I172" s="43">
        <v>52.5</v>
      </c>
      <c r="J172" s="43">
        <v>303</v>
      </c>
      <c r="K172" s="44">
        <v>40</v>
      </c>
      <c r="L172" s="43">
        <v>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>SUM(G167:G174)</f>
        <v>12.41</v>
      </c>
      <c r="H175" s="19">
        <f>SUM(H167:H174)</f>
        <v>7.3</v>
      </c>
      <c r="I175" s="19">
        <f>SUM(I167:I174)</f>
        <v>63.77</v>
      </c>
      <c r="J175" s="19">
        <f>SUM(J167:J174)</f>
        <v>523.29999999999995</v>
      </c>
      <c r="K175" s="25"/>
      <c r="L175" s="19">
        <f>SUM(L167:L174)</f>
        <v>48.91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58</v>
      </c>
      <c r="F176" s="43">
        <v>50</v>
      </c>
      <c r="G176" s="43">
        <v>0.9</v>
      </c>
      <c r="H176" s="43">
        <v>5.0999999999999996</v>
      </c>
      <c r="I176" s="43">
        <v>3.6</v>
      </c>
      <c r="J176" s="43">
        <v>64</v>
      </c>
      <c r="K176" s="44">
        <v>42</v>
      </c>
      <c r="L176" s="43">
        <v>1.45</v>
      </c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57</v>
      </c>
      <c r="F178" s="43">
        <v>200</v>
      </c>
      <c r="G178" s="43">
        <v>13.56</v>
      </c>
      <c r="H178" s="43">
        <v>15.95</v>
      </c>
      <c r="I178" s="43">
        <v>34.15</v>
      </c>
      <c r="J178" s="43">
        <v>334.4</v>
      </c>
      <c r="K178" s="44">
        <v>41</v>
      </c>
      <c r="L178" s="43">
        <v>18.079999999999998</v>
      </c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48</v>
      </c>
      <c r="F180" s="43">
        <v>200</v>
      </c>
      <c r="G180" s="43">
        <v>0.53</v>
      </c>
      <c r="H180" s="43"/>
      <c r="I180" s="43">
        <v>9.4700000000000006</v>
      </c>
      <c r="J180" s="43">
        <v>40</v>
      </c>
      <c r="K180" s="44">
        <v>6</v>
      </c>
      <c r="L180" s="43">
        <v>1.94</v>
      </c>
    </row>
    <row r="181" spans="1:12" ht="15" x14ac:dyDescent="0.25">
      <c r="A181" s="23"/>
      <c r="B181" s="15"/>
      <c r="C181" s="11"/>
      <c r="D181" s="7" t="s">
        <v>31</v>
      </c>
      <c r="E181" s="42" t="s">
        <v>54</v>
      </c>
      <c r="F181" s="43">
        <v>50</v>
      </c>
      <c r="G181" s="43">
        <v>3.95</v>
      </c>
      <c r="H181" s="43">
        <v>0.5</v>
      </c>
      <c r="I181" s="43">
        <v>1.05</v>
      </c>
      <c r="J181" s="43">
        <v>132.5</v>
      </c>
      <c r="K181" s="44">
        <v>19</v>
      </c>
      <c r="L181" s="43">
        <v>3.9</v>
      </c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500</v>
      </c>
      <c r="G185" s="19">
        <f t="shared" ref="G185" si="60">SUM(G176:G184)</f>
        <v>18.940000000000001</v>
      </c>
      <c r="H185" s="19">
        <f t="shared" ref="H185" si="61">SUM(H176:H184)</f>
        <v>21.549999999999997</v>
      </c>
      <c r="I185" s="19">
        <f t="shared" ref="I185" si="62">SUM(I176:I184)</f>
        <v>48.269999999999996</v>
      </c>
      <c r="J185" s="19">
        <f t="shared" ref="J185:L185" si="63">SUM(J176:J184)</f>
        <v>570.9</v>
      </c>
      <c r="K185" s="25"/>
      <c r="L185" s="19">
        <f t="shared" si="63"/>
        <v>25.369999999999997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1100</v>
      </c>
      <c r="G186" s="32">
        <f t="shared" ref="G186" si="64">G175+G185</f>
        <v>31.35</v>
      </c>
      <c r="H186" s="32">
        <f t="shared" ref="H186" si="65">H175+H185</f>
        <v>28.849999999999998</v>
      </c>
      <c r="I186" s="32">
        <f t="shared" ref="I186" si="66">I175+I185</f>
        <v>112.03999999999999</v>
      </c>
      <c r="J186" s="32">
        <f t="shared" ref="J186:L186" si="67">J175+J185</f>
        <v>1094.1999999999998</v>
      </c>
      <c r="K186" s="32"/>
      <c r="L186" s="32">
        <f t="shared" si="67"/>
        <v>74.28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49</v>
      </c>
      <c r="F187" s="40">
        <v>155</v>
      </c>
      <c r="G187" s="40">
        <v>2.44</v>
      </c>
      <c r="H187" s="40">
        <v>3.84</v>
      </c>
      <c r="I187" s="40">
        <v>16.350000000000001</v>
      </c>
      <c r="J187" s="40">
        <v>127.5</v>
      </c>
      <c r="K187" s="41">
        <v>2</v>
      </c>
      <c r="L187" s="40">
        <v>28.24</v>
      </c>
    </row>
    <row r="188" spans="1:12" ht="15" x14ac:dyDescent="0.25">
      <c r="A188" s="23"/>
      <c r="B188" s="15"/>
      <c r="C188" s="11"/>
      <c r="D188" s="6" t="s">
        <v>21</v>
      </c>
      <c r="E188" s="42" t="s">
        <v>50</v>
      </c>
      <c r="F188" s="43">
        <v>50</v>
      </c>
      <c r="G188" s="43">
        <v>0.73</v>
      </c>
      <c r="H188" s="43">
        <v>1.25</v>
      </c>
      <c r="I188" s="43">
        <v>4.6399999999999997</v>
      </c>
      <c r="J188" s="43">
        <v>32.35</v>
      </c>
      <c r="K188" s="44">
        <v>25</v>
      </c>
      <c r="L188" s="43">
        <v>5.9</v>
      </c>
    </row>
    <row r="189" spans="1:12" ht="15" x14ac:dyDescent="0.25">
      <c r="A189" s="23"/>
      <c r="B189" s="15"/>
      <c r="C189" s="11"/>
      <c r="D189" s="7" t="s">
        <v>22</v>
      </c>
      <c r="E189" s="42" t="s">
        <v>48</v>
      </c>
      <c r="F189" s="43">
        <v>200</v>
      </c>
      <c r="G189" s="43">
        <v>0.53</v>
      </c>
      <c r="H189" s="43"/>
      <c r="I189" s="43">
        <v>9.4700000000000006</v>
      </c>
      <c r="J189" s="43">
        <v>40</v>
      </c>
      <c r="K189" s="44">
        <v>6</v>
      </c>
      <c r="L189" s="43">
        <v>1.94</v>
      </c>
    </row>
    <row r="190" spans="1:12" ht="15" x14ac:dyDescent="0.25">
      <c r="A190" s="23"/>
      <c r="B190" s="15"/>
      <c r="C190" s="11"/>
      <c r="D190" s="7" t="s">
        <v>23</v>
      </c>
      <c r="E190" s="42" t="s">
        <v>54</v>
      </c>
      <c r="F190" s="43">
        <v>50</v>
      </c>
      <c r="G190" s="43">
        <v>3.95</v>
      </c>
      <c r="H190" s="43">
        <v>0.5</v>
      </c>
      <c r="I190" s="43">
        <v>1.05</v>
      </c>
      <c r="J190" s="43">
        <v>132.5</v>
      </c>
      <c r="K190" s="44">
        <v>19</v>
      </c>
      <c r="L190" s="43">
        <v>3.9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21</v>
      </c>
      <c r="E192" s="42" t="s">
        <v>68</v>
      </c>
      <c r="F192" s="43">
        <v>110</v>
      </c>
      <c r="G192" s="43">
        <v>14.8</v>
      </c>
      <c r="H192" s="43">
        <v>4.8</v>
      </c>
      <c r="I192" s="43">
        <v>6.4</v>
      </c>
      <c r="J192" s="43">
        <v>144.97999999999999</v>
      </c>
      <c r="K192" s="44">
        <v>9</v>
      </c>
      <c r="L192" s="43">
        <v>20.12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SUM(F187:F194)</f>
        <v>565</v>
      </c>
      <c r="G195" s="19">
        <f t="shared" ref="G195:J195" si="68">SUM(G187:G194)</f>
        <v>22.450000000000003</v>
      </c>
      <c r="H195" s="19">
        <f t="shared" si="68"/>
        <v>10.39</v>
      </c>
      <c r="I195" s="19">
        <f t="shared" si="68"/>
        <v>37.910000000000004</v>
      </c>
      <c r="J195" s="19">
        <f t="shared" si="68"/>
        <v>477.33000000000004</v>
      </c>
      <c r="K195" s="25"/>
      <c r="L195" s="19">
        <f t="shared" ref="L195" si="69">SUM(L187:L194)</f>
        <v>60.099999999999994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.75" thickBot="1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39" t="s">
        <v>65</v>
      </c>
      <c r="F198" s="40">
        <v>200</v>
      </c>
      <c r="G198" s="40">
        <v>6.08</v>
      </c>
      <c r="H198" s="40">
        <v>11.18</v>
      </c>
      <c r="I198" s="40">
        <v>43.46</v>
      </c>
      <c r="J198" s="40">
        <v>300</v>
      </c>
      <c r="K198" s="41">
        <v>17</v>
      </c>
      <c r="L198" s="40">
        <v>35.659999999999997</v>
      </c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48</v>
      </c>
      <c r="F200" s="43">
        <v>200</v>
      </c>
      <c r="G200" s="43">
        <v>0.53</v>
      </c>
      <c r="H200" s="43"/>
      <c r="I200" s="43">
        <v>9.4700000000000006</v>
      </c>
      <c r="J200" s="43">
        <v>40</v>
      </c>
      <c r="K200" s="44">
        <v>6</v>
      </c>
      <c r="L200" s="43">
        <v>1.94</v>
      </c>
    </row>
    <row r="201" spans="1:12" ht="15" x14ac:dyDescent="0.25">
      <c r="A201" s="23"/>
      <c r="B201" s="15"/>
      <c r="C201" s="11"/>
      <c r="D201" s="7" t="s">
        <v>31</v>
      </c>
      <c r="E201" s="42" t="s">
        <v>54</v>
      </c>
      <c r="F201" s="43">
        <v>50</v>
      </c>
      <c r="G201" s="43">
        <v>3.95</v>
      </c>
      <c r="H201" s="43">
        <v>0.5</v>
      </c>
      <c r="I201" s="43">
        <v>1.05</v>
      </c>
      <c r="J201" s="43">
        <v>132.5</v>
      </c>
      <c r="K201" s="44">
        <v>19</v>
      </c>
      <c r="L201" s="43">
        <v>3.9</v>
      </c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450</v>
      </c>
      <c r="G205" s="19">
        <f t="shared" ref="G205:J205" si="70">SUM(G196:G204)</f>
        <v>10.56</v>
      </c>
      <c r="H205" s="19">
        <f t="shared" si="70"/>
        <v>11.68</v>
      </c>
      <c r="I205" s="19">
        <f t="shared" si="70"/>
        <v>53.98</v>
      </c>
      <c r="J205" s="19">
        <f t="shared" si="70"/>
        <v>472.5</v>
      </c>
      <c r="K205" s="25"/>
      <c r="L205" s="19">
        <f t="shared" ref="L205" si="71">SUM(L196:L204)</f>
        <v>41.499999999999993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1015</v>
      </c>
      <c r="G206" s="32">
        <f t="shared" ref="G206" si="72">G195+G205</f>
        <v>33.010000000000005</v>
      </c>
      <c r="H206" s="32">
        <f t="shared" ref="H206" si="73">H195+H205</f>
        <v>22.07</v>
      </c>
      <c r="I206" s="32">
        <f t="shared" ref="I206" si="74">I195+I205</f>
        <v>91.89</v>
      </c>
      <c r="J206" s="32">
        <f t="shared" ref="J206:L206" si="75">J195+J205</f>
        <v>949.83</v>
      </c>
      <c r="K206" s="32"/>
      <c r="L206" s="32">
        <f t="shared" si="75"/>
        <v>101.6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1010.8</v>
      </c>
      <c r="G207" s="34">
        <f>SUMIF($C:$C,"Итого за день:",G:G)/COUNTIFS($C:$C,"Итого за день:",G:G,"&gt;0")</f>
        <v>32.42</v>
      </c>
      <c r="H207" s="34">
        <f>SUMIF($C:$C,"Итого за день:",H:H)/COUNTIFS($C:$C,"Итого за день:",H:H,"&gt;0")</f>
        <v>27.115699999999997</v>
      </c>
      <c r="I207" s="34">
        <f>SUMIF($C:$C,"Итого за день:",I:I)/COUNTIFS($C:$C,"Итого за день:",I:I,"&gt;0")</f>
        <v>112.976</v>
      </c>
      <c r="J207" s="34">
        <f>SUMIF($C:$C,"Итого за день:",J:J)/COUNTIFS($C:$C,"Итого за день:",J:J,"&gt;0")</f>
        <v>1044.6469999999999</v>
      </c>
      <c r="K207" s="34"/>
      <c r="L207" s="34">
        <f>SUMIF($C:$C,"Итого за день:",L:L)/COUNTIFS($C:$C,"Итого за день:",L:L,"&gt;0")</f>
        <v>106.64200000000001</v>
      </c>
    </row>
  </sheetData>
  <mergeCells count="14">
    <mergeCell ref="C207:E207"/>
    <mergeCell ref="C105:D105"/>
    <mergeCell ref="C146:D146"/>
    <mergeCell ref="C25:D25"/>
    <mergeCell ref="C166:D166"/>
    <mergeCell ref="C206:D206"/>
    <mergeCell ref="C65:D65"/>
    <mergeCell ref="C45:D45"/>
    <mergeCell ref="C126:D126"/>
    <mergeCell ref="C1:E1"/>
    <mergeCell ref="H1:K1"/>
    <mergeCell ref="H2:K2"/>
    <mergeCell ref="C85:D85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Aleksandr No</cp:lastModifiedBy>
  <cp:lastPrinted>2024-10-10T13:27:02Z</cp:lastPrinted>
  <dcterms:created xsi:type="dcterms:W3CDTF">2022-05-16T14:23:56Z</dcterms:created>
  <dcterms:modified xsi:type="dcterms:W3CDTF">2025-02-02T11:43:17Z</dcterms:modified>
</cp:coreProperties>
</file>